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<sst xmlns="http://schemas.openxmlformats.org/spreadsheetml/2006/main" count="163" uniqueCount="49">
  <si>
    <t>区域</t>
  </si>
  <si>
    <t>序号</t>
  </si>
  <si>
    <t>房间</t>
  </si>
  <si>
    <t>品名</t>
  </si>
  <si>
    <t>型号</t>
  </si>
  <si>
    <t>宽</t>
  </si>
  <si>
    <t>高</t>
  </si>
  <si>
    <t>面积</t>
  </si>
  <si>
    <t>单价</t>
  </si>
  <si>
    <t>金额</t>
  </si>
  <si>
    <t>安装单价</t>
  </si>
  <si>
    <t>安装金额</t>
  </si>
  <si>
    <t>小计</t>
  </si>
  <si>
    <t>备注</t>
  </si>
  <si>
    <t>西一楼</t>
  </si>
  <si>
    <t>急救实训室</t>
  </si>
  <si>
    <t>柔纱帘</t>
  </si>
  <si>
    <t>外科实训室</t>
  </si>
  <si>
    <t>外科手术室</t>
  </si>
  <si>
    <t>西二楼</t>
  </si>
  <si>
    <t>库房</t>
  </si>
  <si>
    <t>卫生间</t>
  </si>
  <si>
    <t>妇产科室</t>
  </si>
  <si>
    <t>206室</t>
  </si>
  <si>
    <t>健康评估室</t>
  </si>
  <si>
    <t>合计</t>
  </si>
  <si>
    <t>东一楼</t>
  </si>
  <si>
    <t xml:space="preserve">实训室2 </t>
  </si>
  <si>
    <t>东二楼</t>
  </si>
  <si>
    <t>洗衣房</t>
  </si>
  <si>
    <t>示教室1</t>
  </si>
  <si>
    <t>实训室1</t>
  </si>
  <si>
    <t>示教室2</t>
  </si>
  <si>
    <t>模拟病房1</t>
  </si>
  <si>
    <t>模拟病房2</t>
  </si>
  <si>
    <t>数量</t>
  </si>
  <si>
    <t>需要布料</t>
  </si>
  <si>
    <t>罗马杆单价</t>
  </si>
  <si>
    <t>罗马杆金额</t>
  </si>
  <si>
    <t>西楼</t>
  </si>
  <si>
    <t>遮光布帘</t>
  </si>
  <si>
    <t>妇产科 室</t>
  </si>
  <si>
    <t>所需布料</t>
  </si>
  <si>
    <t>西教学楼</t>
  </si>
  <si>
    <t>一楼</t>
  </si>
  <si>
    <t>有罗马杆</t>
  </si>
  <si>
    <t>二楼</t>
  </si>
  <si>
    <t>四楼</t>
  </si>
  <si>
    <t xml:space="preserve">遮光布帘要求：
1   甲醛含量小于300mg/kg,2  遮光度大于90%,3  PH值4.0---6.0,4  异味    无,5 可分解致癌芳香烃燃料 ,6 耐洗色牢度   大于5，                    要求提供检测报告
柔纱帘要求：
（1）基本材质：聚酯无纺纤维布帘片，100%聚酯纤维；表面、背（2）面由双层薄纱，100%聚酯纤维，
（3）克重：≥190g/㎡
（4）厚度：≥0.65mm
（5）pH值： 6.9
（6）耐水色牢度（级）：变色 4-5，沾色4-5
（7）耐酸汗渍色牢度（级）：变色 4-5，沾色4-5
（8）耐碱汗渍色牢度（级) ：变色 4-5，沾色4-5
（9）耐干摩擦色牢度（级）：4-5
（10）异味：无
（11）甲醛含量(mg/kg)：＜20mg/kg
（12）可分解致癌芳香胺染料（24种）：≤75mg/kg
（13）产品顶槽由6063-T5型铝制成，涂层采用铝合金粉末喷涂工艺，截面宽度为81mm，高度为62mm；底槽截面宽度为63.5mm，呈半圆弧型。
（14）传动系统采用拉绳制头，手柄采用加重加厚PVC材质，制头内置行星齿轮减速装置，运行平稳，操作顺畅。该系统具备一组可以在透明纱质背衬面上        下运动的绳索，用来操控水平帘片的开合、关闭，精确地控制入室光线，做到遮阳不遮景。要求提供检测报告，并提供柔纱帘两侧所需玻璃贴膜。要求交货期七天。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</si>
</sst>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tabSelected="1" topLeftCell="A73" workbookViewId="0">
      <selection activeCell="S80" sqref="S80"/>
    </sheetView>
  </sheetViews>
  <sheetFormatPr defaultColWidth="8.725" defaultRowHeight="13.5"/>
  <cols>
    <col min="1" max="1" width="3.725" style="3" customWidth="1"/>
    <col min="2" max="2" width="5.36666666666667" style="3" customWidth="1"/>
    <col min="3" max="3" width="10.0916666666667" style="3" customWidth="1"/>
    <col min="4" max="9" width="8.725" style="3"/>
    <col min="10" max="10" width="10.6333333333333" style="4"/>
    <col min="11" max="12" width="8.725" style="3"/>
    <col min="13" max="13" width="10.5416666666667" style="4"/>
    <col min="14" max="16384" width="8.725" style="3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0" t="s">
        <v>9</v>
      </c>
      <c r="K1" s="2" t="s">
        <v>10</v>
      </c>
      <c r="L1" s="2" t="s">
        <v>11</v>
      </c>
      <c r="M1" s="20" t="s">
        <v>12</v>
      </c>
      <c r="N1" s="2" t="s">
        <v>13</v>
      </c>
    </row>
    <row r="2" spans="1:14">
      <c r="A2" s="5" t="s">
        <v>14</v>
      </c>
      <c r="B2" s="2">
        <v>1</v>
      </c>
      <c r="C2" s="6" t="s">
        <v>15</v>
      </c>
      <c r="D2" s="2" t="s">
        <v>16</v>
      </c>
      <c r="E2" s="2"/>
      <c r="F2" s="2">
        <v>2.235</v>
      </c>
      <c r="G2" s="2">
        <v>2</v>
      </c>
      <c r="H2" s="2">
        <f t="shared" ref="H2:H13" si="0">F2*G2</f>
        <v>4.47</v>
      </c>
      <c r="I2" s="2"/>
      <c r="J2" s="20">
        <f t="shared" ref="J2:J13" si="1">H2*I2</f>
        <v>0</v>
      </c>
      <c r="K2" s="2"/>
      <c r="L2" s="2"/>
      <c r="M2" s="20">
        <f t="shared" ref="M2:M13" si="2">J2+L2</f>
        <v>0</v>
      </c>
      <c r="N2" s="2"/>
    </row>
    <row r="3" spans="1:14">
      <c r="A3" s="5"/>
      <c r="B3" s="2">
        <v>2</v>
      </c>
      <c r="C3" s="7"/>
      <c r="D3" s="2" t="s">
        <v>16</v>
      </c>
      <c r="E3" s="2"/>
      <c r="F3" s="2">
        <v>2.205</v>
      </c>
      <c r="G3" s="2">
        <v>2</v>
      </c>
      <c r="H3" s="2">
        <f t="shared" si="0"/>
        <v>4.41</v>
      </c>
      <c r="I3" s="2"/>
      <c r="J3" s="20">
        <f t="shared" si="1"/>
        <v>0</v>
      </c>
      <c r="K3" s="2"/>
      <c r="L3" s="2"/>
      <c r="M3" s="20">
        <f t="shared" si="2"/>
        <v>0</v>
      </c>
      <c r="N3" s="2"/>
    </row>
    <row r="4" spans="1:14">
      <c r="A4" s="5"/>
      <c r="B4" s="2">
        <v>3</v>
      </c>
      <c r="C4" s="8"/>
      <c r="D4" s="2" t="s">
        <v>16</v>
      </c>
      <c r="E4" s="2"/>
      <c r="F4" s="2">
        <v>2.24</v>
      </c>
      <c r="G4" s="2">
        <v>2</v>
      </c>
      <c r="H4" s="2">
        <f t="shared" si="0"/>
        <v>4.48</v>
      </c>
      <c r="I4" s="2"/>
      <c r="J4" s="20">
        <f t="shared" si="1"/>
        <v>0</v>
      </c>
      <c r="K4" s="2"/>
      <c r="L4" s="2"/>
      <c r="M4" s="20">
        <f t="shared" si="2"/>
        <v>0</v>
      </c>
      <c r="N4" s="2"/>
    </row>
    <row r="5" spans="1:14">
      <c r="A5" s="5"/>
      <c r="B5" s="2">
        <v>4</v>
      </c>
      <c r="C5" s="6" t="s">
        <v>17</v>
      </c>
      <c r="D5" s="2" t="s">
        <v>16</v>
      </c>
      <c r="E5" s="2"/>
      <c r="F5" s="2">
        <v>2.235</v>
      </c>
      <c r="G5" s="2">
        <v>2</v>
      </c>
      <c r="H5" s="2">
        <f t="shared" si="0"/>
        <v>4.47</v>
      </c>
      <c r="I5" s="2"/>
      <c r="J5" s="20">
        <f t="shared" si="1"/>
        <v>0</v>
      </c>
      <c r="K5" s="2"/>
      <c r="L5" s="2"/>
      <c r="M5" s="20">
        <f t="shared" si="2"/>
        <v>0</v>
      </c>
      <c r="N5" s="2"/>
    </row>
    <row r="6" spans="1:14">
      <c r="A6" s="5"/>
      <c r="B6" s="2">
        <v>5</v>
      </c>
      <c r="C6" s="7"/>
      <c r="D6" s="2" t="s">
        <v>16</v>
      </c>
      <c r="E6" s="2"/>
      <c r="F6" s="2">
        <v>2.26</v>
      </c>
      <c r="G6" s="2">
        <v>2</v>
      </c>
      <c r="H6" s="2">
        <f t="shared" si="0"/>
        <v>4.52</v>
      </c>
      <c r="I6" s="2"/>
      <c r="J6" s="20">
        <f t="shared" si="1"/>
        <v>0</v>
      </c>
      <c r="K6" s="2"/>
      <c r="L6" s="2"/>
      <c r="M6" s="20">
        <f t="shared" si="2"/>
        <v>0</v>
      </c>
      <c r="N6" s="2"/>
    </row>
    <row r="7" spans="1:14">
      <c r="A7" s="5"/>
      <c r="B7" s="2">
        <v>6</v>
      </c>
      <c r="C7" s="8"/>
      <c r="D7" s="2" t="s">
        <v>16</v>
      </c>
      <c r="E7" s="2"/>
      <c r="F7" s="2">
        <v>2.25</v>
      </c>
      <c r="G7" s="2">
        <v>2</v>
      </c>
      <c r="H7" s="2">
        <f t="shared" si="0"/>
        <v>4.5</v>
      </c>
      <c r="I7" s="2"/>
      <c r="J7" s="20">
        <f t="shared" si="1"/>
        <v>0</v>
      </c>
      <c r="K7" s="2"/>
      <c r="L7" s="2"/>
      <c r="M7" s="20">
        <f t="shared" si="2"/>
        <v>0</v>
      </c>
      <c r="N7" s="2"/>
    </row>
    <row r="8" spans="1:14">
      <c r="A8" s="5"/>
      <c r="B8" s="2">
        <v>7</v>
      </c>
      <c r="C8" s="6" t="s">
        <v>18</v>
      </c>
      <c r="D8" s="2" t="s">
        <v>16</v>
      </c>
      <c r="E8" s="2"/>
      <c r="F8" s="2">
        <v>2.215</v>
      </c>
      <c r="G8" s="2">
        <v>2</v>
      </c>
      <c r="H8" s="2">
        <f t="shared" si="0"/>
        <v>4.43</v>
      </c>
      <c r="I8" s="2"/>
      <c r="J8" s="20">
        <f t="shared" si="1"/>
        <v>0</v>
      </c>
      <c r="K8" s="2"/>
      <c r="L8" s="2"/>
      <c r="M8" s="20">
        <f t="shared" si="2"/>
        <v>0</v>
      </c>
      <c r="N8" s="2"/>
    </row>
    <row r="9" spans="1:14">
      <c r="A9" s="5"/>
      <c r="B9" s="2">
        <v>8</v>
      </c>
      <c r="C9" s="7"/>
      <c r="D9" s="2" t="s">
        <v>16</v>
      </c>
      <c r="E9" s="2"/>
      <c r="F9" s="2">
        <v>2.255</v>
      </c>
      <c r="G9" s="2">
        <v>2</v>
      </c>
      <c r="H9" s="2">
        <f t="shared" si="0"/>
        <v>4.51</v>
      </c>
      <c r="I9" s="2"/>
      <c r="J9" s="20">
        <f t="shared" si="1"/>
        <v>0</v>
      </c>
      <c r="K9" s="2"/>
      <c r="L9" s="2"/>
      <c r="M9" s="20">
        <f t="shared" si="2"/>
        <v>0</v>
      </c>
      <c r="N9" s="2"/>
    </row>
    <row r="10" spans="1:14">
      <c r="A10" s="5"/>
      <c r="B10" s="2">
        <v>9</v>
      </c>
      <c r="C10" s="7"/>
      <c r="D10" s="2" t="s">
        <v>16</v>
      </c>
      <c r="E10" s="2"/>
      <c r="F10" s="2">
        <v>2.166</v>
      </c>
      <c r="G10" s="2">
        <v>2</v>
      </c>
      <c r="H10" s="2">
        <f t="shared" si="0"/>
        <v>4.332</v>
      </c>
      <c r="I10" s="2"/>
      <c r="J10" s="20">
        <f t="shared" si="1"/>
        <v>0</v>
      </c>
      <c r="K10" s="2"/>
      <c r="L10" s="2"/>
      <c r="M10" s="20">
        <f t="shared" si="2"/>
        <v>0</v>
      </c>
      <c r="N10" s="2"/>
    </row>
    <row r="11" spans="1:14">
      <c r="A11" s="5"/>
      <c r="B11" s="2">
        <v>10</v>
      </c>
      <c r="C11" s="7"/>
      <c r="D11" s="2" t="s">
        <v>16</v>
      </c>
      <c r="E11" s="2"/>
      <c r="F11" s="2">
        <v>2.19</v>
      </c>
      <c r="G11" s="2">
        <v>2</v>
      </c>
      <c r="H11" s="2">
        <f t="shared" si="0"/>
        <v>4.38</v>
      </c>
      <c r="I11" s="2"/>
      <c r="J11" s="20">
        <f t="shared" si="1"/>
        <v>0</v>
      </c>
      <c r="K11" s="2"/>
      <c r="L11" s="2"/>
      <c r="M11" s="20">
        <f t="shared" si="2"/>
        <v>0</v>
      </c>
      <c r="N11" s="2"/>
    </row>
    <row r="12" spans="1:14">
      <c r="A12" s="5"/>
      <c r="B12" s="2">
        <v>11</v>
      </c>
      <c r="C12" s="7"/>
      <c r="D12" s="2" t="s">
        <v>16</v>
      </c>
      <c r="E12" s="2"/>
      <c r="F12" s="2">
        <v>2.222</v>
      </c>
      <c r="G12" s="2">
        <v>2</v>
      </c>
      <c r="H12" s="2">
        <f t="shared" si="0"/>
        <v>4.444</v>
      </c>
      <c r="I12" s="2"/>
      <c r="J12" s="20">
        <f t="shared" si="1"/>
        <v>0</v>
      </c>
      <c r="K12" s="2"/>
      <c r="L12" s="2"/>
      <c r="M12" s="20">
        <f t="shared" si="2"/>
        <v>0</v>
      </c>
      <c r="N12" s="2"/>
    </row>
    <row r="13" spans="1:14">
      <c r="A13" s="5"/>
      <c r="B13" s="2">
        <v>12</v>
      </c>
      <c r="C13" s="8"/>
      <c r="D13" s="2" t="s">
        <v>16</v>
      </c>
      <c r="E13" s="2"/>
      <c r="F13" s="2">
        <v>1.445</v>
      </c>
      <c r="G13" s="2">
        <v>2</v>
      </c>
      <c r="H13" s="2">
        <f t="shared" si="0"/>
        <v>2.89</v>
      </c>
      <c r="I13" s="2"/>
      <c r="J13" s="20">
        <f t="shared" si="1"/>
        <v>0</v>
      </c>
      <c r="K13" s="2"/>
      <c r="L13" s="2"/>
      <c r="M13" s="20">
        <f t="shared" si="2"/>
        <v>0</v>
      </c>
      <c r="N13" s="2"/>
    </row>
    <row r="14" spans="1:14">
      <c r="A14" s="9" t="s">
        <v>19</v>
      </c>
      <c r="B14" s="2">
        <v>13</v>
      </c>
      <c r="C14" s="6">
        <v>202</v>
      </c>
      <c r="D14" s="2" t="s">
        <v>16</v>
      </c>
      <c r="E14" s="2"/>
      <c r="F14" s="2">
        <v>2.35</v>
      </c>
      <c r="G14" s="2">
        <v>2.03</v>
      </c>
      <c r="H14" s="2">
        <f t="shared" ref="H14:H25" si="3">F14*G14</f>
        <v>4.7705</v>
      </c>
      <c r="I14" s="2"/>
      <c r="J14" s="20">
        <f t="shared" ref="J14:J25" si="4">H14*I14</f>
        <v>0</v>
      </c>
      <c r="K14" s="2"/>
      <c r="L14" s="2"/>
      <c r="M14" s="20">
        <f t="shared" ref="M14:M25" si="5">J14+L14</f>
        <v>0</v>
      </c>
      <c r="N14" s="2"/>
    </row>
    <row r="15" spans="1:14">
      <c r="A15" s="10"/>
      <c r="B15" s="2">
        <v>14</v>
      </c>
      <c r="C15" s="8"/>
      <c r="D15" s="2" t="s">
        <v>16</v>
      </c>
      <c r="E15" s="2"/>
      <c r="F15" s="2">
        <v>1.54</v>
      </c>
      <c r="G15" s="2">
        <v>2.03</v>
      </c>
      <c r="H15" s="2">
        <f t="shared" si="3"/>
        <v>3.1262</v>
      </c>
      <c r="I15" s="2"/>
      <c r="J15" s="20">
        <f t="shared" si="4"/>
        <v>0</v>
      </c>
      <c r="K15" s="2"/>
      <c r="L15" s="2"/>
      <c r="M15" s="20">
        <f t="shared" si="5"/>
        <v>0</v>
      </c>
      <c r="N15" s="2"/>
    </row>
    <row r="16" spans="1:14">
      <c r="A16" s="10"/>
      <c r="B16" s="2">
        <v>15</v>
      </c>
      <c r="C16" s="6">
        <v>208</v>
      </c>
      <c r="D16" s="2" t="s">
        <v>16</v>
      </c>
      <c r="E16" s="2"/>
      <c r="F16" s="2">
        <v>2.35</v>
      </c>
      <c r="G16" s="2">
        <v>2.03</v>
      </c>
      <c r="H16" s="2">
        <f t="shared" si="3"/>
        <v>4.7705</v>
      </c>
      <c r="I16" s="2"/>
      <c r="J16" s="20">
        <f t="shared" si="4"/>
        <v>0</v>
      </c>
      <c r="K16" s="2"/>
      <c r="L16" s="2"/>
      <c r="M16" s="20">
        <f t="shared" si="5"/>
        <v>0</v>
      </c>
      <c r="N16" s="2"/>
    </row>
    <row r="17" spans="1:14">
      <c r="A17" s="10"/>
      <c r="B17" s="2">
        <v>16</v>
      </c>
      <c r="C17" s="8"/>
      <c r="D17" s="2" t="s">
        <v>16</v>
      </c>
      <c r="E17" s="2"/>
      <c r="F17" s="2">
        <v>2.33</v>
      </c>
      <c r="G17" s="2">
        <v>2.03</v>
      </c>
      <c r="H17" s="2">
        <f t="shared" si="3"/>
        <v>4.7299</v>
      </c>
      <c r="I17" s="2"/>
      <c r="J17" s="20">
        <f t="shared" si="4"/>
        <v>0</v>
      </c>
      <c r="K17" s="2"/>
      <c r="L17" s="2"/>
      <c r="M17" s="20">
        <f t="shared" si="5"/>
        <v>0</v>
      </c>
      <c r="N17" s="2"/>
    </row>
    <row r="18" spans="1:14">
      <c r="A18" s="10"/>
      <c r="B18" s="2">
        <v>17</v>
      </c>
      <c r="C18" s="2" t="s">
        <v>20</v>
      </c>
      <c r="D18" s="2" t="s">
        <v>16</v>
      </c>
      <c r="E18" s="2"/>
      <c r="F18" s="2">
        <v>2.35</v>
      </c>
      <c r="G18" s="2">
        <v>2.05</v>
      </c>
      <c r="H18" s="2">
        <f t="shared" si="3"/>
        <v>4.8175</v>
      </c>
      <c r="I18" s="2"/>
      <c r="J18" s="20">
        <f t="shared" si="4"/>
        <v>0</v>
      </c>
      <c r="K18" s="2"/>
      <c r="L18" s="2"/>
      <c r="M18" s="20">
        <f t="shared" si="5"/>
        <v>0</v>
      </c>
      <c r="N18" s="2"/>
    </row>
    <row r="19" spans="1:14">
      <c r="A19" s="10"/>
      <c r="B19" s="2">
        <v>18</v>
      </c>
      <c r="C19" s="2" t="s">
        <v>21</v>
      </c>
      <c r="D19" s="2" t="s">
        <v>16</v>
      </c>
      <c r="E19" s="2"/>
      <c r="F19" s="2">
        <v>2.29</v>
      </c>
      <c r="G19" s="2">
        <v>2</v>
      </c>
      <c r="H19" s="2">
        <f t="shared" si="3"/>
        <v>4.58</v>
      </c>
      <c r="I19" s="2"/>
      <c r="J19" s="20">
        <f t="shared" si="4"/>
        <v>0</v>
      </c>
      <c r="K19" s="2"/>
      <c r="L19" s="2"/>
      <c r="M19" s="20">
        <f t="shared" si="5"/>
        <v>0</v>
      </c>
      <c r="N19" s="2"/>
    </row>
    <row r="20" spans="1:14">
      <c r="A20" s="10"/>
      <c r="B20" s="2">
        <v>19</v>
      </c>
      <c r="C20" s="6" t="s">
        <v>22</v>
      </c>
      <c r="D20" s="2" t="s">
        <v>16</v>
      </c>
      <c r="E20" s="2"/>
      <c r="F20" s="2">
        <v>2.32</v>
      </c>
      <c r="G20" s="2">
        <v>2.03</v>
      </c>
      <c r="H20" s="2">
        <f t="shared" si="3"/>
        <v>4.7096</v>
      </c>
      <c r="I20" s="2"/>
      <c r="J20" s="20">
        <f t="shared" si="4"/>
        <v>0</v>
      </c>
      <c r="K20" s="2"/>
      <c r="L20" s="2"/>
      <c r="M20" s="20">
        <f t="shared" si="5"/>
        <v>0</v>
      </c>
      <c r="N20" s="2"/>
    </row>
    <row r="21" spans="1:14">
      <c r="A21" s="10"/>
      <c r="B21" s="2">
        <v>20</v>
      </c>
      <c r="C21" s="7"/>
      <c r="D21" s="2" t="s">
        <v>16</v>
      </c>
      <c r="E21" s="2"/>
      <c r="F21" s="2">
        <v>2.32</v>
      </c>
      <c r="G21" s="2">
        <v>2.03</v>
      </c>
      <c r="H21" s="2">
        <f t="shared" si="3"/>
        <v>4.7096</v>
      </c>
      <c r="I21" s="2"/>
      <c r="J21" s="20">
        <f t="shared" si="4"/>
        <v>0</v>
      </c>
      <c r="K21" s="2"/>
      <c r="L21" s="2"/>
      <c r="M21" s="20">
        <f t="shared" si="5"/>
        <v>0</v>
      </c>
      <c r="N21" s="2"/>
    </row>
    <row r="22" spans="1:14">
      <c r="A22" s="10"/>
      <c r="B22" s="2">
        <v>21</v>
      </c>
      <c r="C22" s="8"/>
      <c r="D22" s="2" t="s">
        <v>16</v>
      </c>
      <c r="E22" s="2"/>
      <c r="F22" s="2">
        <v>2.32</v>
      </c>
      <c r="G22" s="2">
        <v>2.03</v>
      </c>
      <c r="H22" s="2">
        <f t="shared" si="3"/>
        <v>4.7096</v>
      </c>
      <c r="I22" s="2"/>
      <c r="J22" s="20">
        <f t="shared" si="4"/>
        <v>0</v>
      </c>
      <c r="K22" s="2"/>
      <c r="L22" s="2"/>
      <c r="M22" s="20">
        <f t="shared" si="5"/>
        <v>0</v>
      </c>
      <c r="N22" s="2"/>
    </row>
    <row r="23" spans="1:14">
      <c r="A23" s="10"/>
      <c r="B23" s="2">
        <v>22</v>
      </c>
      <c r="C23" s="6" t="s">
        <v>23</v>
      </c>
      <c r="D23" s="2" t="s">
        <v>16</v>
      </c>
      <c r="E23" s="2"/>
      <c r="F23" s="2">
        <v>2.32</v>
      </c>
      <c r="G23" s="2">
        <v>2.03</v>
      </c>
      <c r="H23" s="2">
        <f t="shared" si="3"/>
        <v>4.7096</v>
      </c>
      <c r="I23" s="2"/>
      <c r="J23" s="20">
        <f t="shared" si="4"/>
        <v>0</v>
      </c>
      <c r="K23" s="2"/>
      <c r="L23" s="2"/>
      <c r="M23" s="20">
        <f t="shared" si="5"/>
        <v>0</v>
      </c>
      <c r="N23" s="2"/>
    </row>
    <row r="24" spans="1:14">
      <c r="A24" s="10"/>
      <c r="B24" s="2">
        <v>23</v>
      </c>
      <c r="C24" s="7"/>
      <c r="D24" s="2" t="s">
        <v>16</v>
      </c>
      <c r="E24" s="2"/>
      <c r="F24" s="2">
        <v>2.32</v>
      </c>
      <c r="G24" s="2">
        <v>2.03</v>
      </c>
      <c r="H24" s="2">
        <f t="shared" si="3"/>
        <v>4.7096</v>
      </c>
      <c r="I24" s="2"/>
      <c r="J24" s="20">
        <f t="shared" si="4"/>
        <v>0</v>
      </c>
      <c r="K24" s="2"/>
      <c r="L24" s="2"/>
      <c r="M24" s="20">
        <f t="shared" si="5"/>
        <v>0</v>
      </c>
      <c r="N24" s="2"/>
    </row>
    <row r="25" spans="1:14">
      <c r="A25" s="10"/>
      <c r="B25" s="2">
        <v>24</v>
      </c>
      <c r="C25" s="8"/>
      <c r="D25" s="2" t="s">
        <v>16</v>
      </c>
      <c r="E25" s="2"/>
      <c r="F25" s="2">
        <v>2.32</v>
      </c>
      <c r="G25" s="2">
        <v>2.03</v>
      </c>
      <c r="H25" s="2">
        <f t="shared" si="3"/>
        <v>4.7096</v>
      </c>
      <c r="I25" s="2"/>
      <c r="J25" s="20">
        <f t="shared" si="4"/>
        <v>0</v>
      </c>
      <c r="K25" s="2"/>
      <c r="L25" s="2"/>
      <c r="M25" s="20">
        <f t="shared" si="5"/>
        <v>0</v>
      </c>
      <c r="N25" s="2"/>
    </row>
    <row r="26" spans="1:14">
      <c r="A26" s="10"/>
      <c r="B26" s="2">
        <v>25</v>
      </c>
      <c r="C26" s="8" t="s">
        <v>24</v>
      </c>
      <c r="D26" s="2" t="s">
        <v>16</v>
      </c>
      <c r="E26" s="2"/>
      <c r="F26" s="2">
        <v>2.32</v>
      </c>
      <c r="G26" s="2">
        <v>2.01</v>
      </c>
      <c r="H26" s="2">
        <v>4.6632</v>
      </c>
      <c r="I26" s="2"/>
      <c r="J26" s="20"/>
      <c r="K26" s="2"/>
      <c r="L26" s="2"/>
      <c r="M26" s="20"/>
      <c r="N26" s="2"/>
    </row>
    <row r="27" spans="1:14">
      <c r="A27" s="10"/>
      <c r="B27" s="2">
        <v>26</v>
      </c>
      <c r="C27" s="8" t="s">
        <v>24</v>
      </c>
      <c r="D27" s="2" t="s">
        <v>16</v>
      </c>
      <c r="E27" s="2"/>
      <c r="F27" s="2">
        <v>2.32</v>
      </c>
      <c r="G27" s="2">
        <v>2.01</v>
      </c>
      <c r="H27" s="2">
        <v>4.6632</v>
      </c>
      <c r="I27" s="2"/>
      <c r="J27" s="20"/>
      <c r="K27" s="2"/>
      <c r="L27" s="2"/>
      <c r="M27" s="20"/>
      <c r="N27" s="2"/>
    </row>
    <row r="28" spans="1:14">
      <c r="A28" s="11"/>
      <c r="B28" s="2">
        <v>27</v>
      </c>
      <c r="C28" s="8" t="s">
        <v>24</v>
      </c>
      <c r="D28" s="2" t="s">
        <v>16</v>
      </c>
      <c r="E28" s="2"/>
      <c r="F28" s="2">
        <v>2.32</v>
      </c>
      <c r="G28" s="2">
        <v>2.01</v>
      </c>
      <c r="H28" s="2">
        <v>4.6632</v>
      </c>
      <c r="I28" s="2"/>
      <c r="J28" s="20"/>
      <c r="K28" s="2"/>
      <c r="L28" s="2"/>
      <c r="M28" s="20"/>
      <c r="N28" s="2"/>
    </row>
    <row r="29" spans="1:14">
      <c r="A29" s="2"/>
      <c r="B29" s="2"/>
      <c r="C29" s="2" t="s">
        <v>25</v>
      </c>
      <c r="D29" s="2"/>
      <c r="E29" s="2"/>
      <c r="F29" s="2"/>
      <c r="G29" s="2"/>
      <c r="H29" s="2"/>
      <c r="I29" s="2"/>
      <c r="J29" s="20">
        <f>SUM(J2:J25)</f>
        <v>0</v>
      </c>
      <c r="K29" s="2"/>
      <c r="L29" s="2">
        <f>SUM(L2:L25)</f>
        <v>0</v>
      </c>
      <c r="M29" s="20">
        <f>SUM(M2:M25)</f>
        <v>0</v>
      </c>
      <c r="N29" s="2"/>
    </row>
    <row r="31" ht="54" customHeight="1"/>
    <row r="32" spans="1:14">
      <c r="A32" s="1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0" t="s">
        <v>9</v>
      </c>
      <c r="K32" s="2" t="s">
        <v>10</v>
      </c>
      <c r="L32" s="2" t="s">
        <v>11</v>
      </c>
      <c r="M32" s="20" t="s">
        <v>12</v>
      </c>
      <c r="N32" s="2" t="s">
        <v>13</v>
      </c>
    </row>
    <row r="33" spans="1:14">
      <c r="A33" s="13" t="s">
        <v>26</v>
      </c>
      <c r="B33" s="2">
        <v>1</v>
      </c>
      <c r="C33" s="6" t="s">
        <v>27</v>
      </c>
      <c r="D33" s="2" t="s">
        <v>16</v>
      </c>
      <c r="E33" s="2"/>
      <c r="F33" s="2">
        <v>2.265</v>
      </c>
      <c r="G33" s="2">
        <v>1.9</v>
      </c>
      <c r="H33" s="2">
        <f>F33*G33</f>
        <v>4.3035</v>
      </c>
      <c r="I33" s="2"/>
      <c r="J33" s="20">
        <f>H33*I33</f>
        <v>0</v>
      </c>
      <c r="K33" s="2"/>
      <c r="L33" s="2"/>
      <c r="M33" s="20">
        <f>J33+L33</f>
        <v>0</v>
      </c>
      <c r="N33" s="2"/>
    </row>
    <row r="34" spans="1:14">
      <c r="A34" s="13"/>
      <c r="B34" s="2">
        <v>2</v>
      </c>
      <c r="C34" s="7"/>
      <c r="D34" s="2" t="s">
        <v>16</v>
      </c>
      <c r="E34" s="2"/>
      <c r="F34" s="2">
        <v>2.265</v>
      </c>
      <c r="G34" s="2">
        <v>1.9</v>
      </c>
      <c r="H34" s="2">
        <f t="shared" ref="H34:H53" si="6">F34*G34</f>
        <v>4.3035</v>
      </c>
      <c r="I34" s="2"/>
      <c r="J34" s="20">
        <f t="shared" ref="J34:J53" si="7">H34*I34</f>
        <v>0</v>
      </c>
      <c r="K34" s="2"/>
      <c r="L34" s="2"/>
      <c r="M34" s="20">
        <f t="shared" ref="M34:M53" si="8">J34+L34</f>
        <v>0</v>
      </c>
      <c r="N34" s="2"/>
    </row>
    <row r="35" spans="1:14">
      <c r="A35" s="13"/>
      <c r="B35" s="2">
        <v>3</v>
      </c>
      <c r="C35" s="8"/>
      <c r="D35" s="2" t="s">
        <v>16</v>
      </c>
      <c r="E35" s="2"/>
      <c r="F35" s="2">
        <v>2.27</v>
      </c>
      <c r="G35" s="2">
        <v>1.9</v>
      </c>
      <c r="H35" s="2">
        <f t="shared" si="6"/>
        <v>4.313</v>
      </c>
      <c r="I35" s="2"/>
      <c r="J35" s="20">
        <f t="shared" si="7"/>
        <v>0</v>
      </c>
      <c r="K35" s="2"/>
      <c r="L35" s="2"/>
      <c r="M35" s="20">
        <f t="shared" si="8"/>
        <v>0</v>
      </c>
      <c r="N35" s="2"/>
    </row>
    <row r="36" spans="1:14">
      <c r="A36" s="5" t="s">
        <v>28</v>
      </c>
      <c r="B36" s="2">
        <v>4</v>
      </c>
      <c r="C36" s="6" t="s">
        <v>29</v>
      </c>
      <c r="D36" s="2" t="s">
        <v>16</v>
      </c>
      <c r="E36" s="2"/>
      <c r="F36" s="2">
        <v>2.35</v>
      </c>
      <c r="G36" s="2">
        <v>2</v>
      </c>
      <c r="H36" s="2">
        <f t="shared" si="6"/>
        <v>4.7</v>
      </c>
      <c r="I36" s="2"/>
      <c r="J36" s="20">
        <f t="shared" si="7"/>
        <v>0</v>
      </c>
      <c r="K36" s="2"/>
      <c r="L36" s="2"/>
      <c r="M36" s="20">
        <f t="shared" si="8"/>
        <v>0</v>
      </c>
      <c r="N36" s="2"/>
    </row>
    <row r="37" spans="1:14">
      <c r="A37" s="5"/>
      <c r="B37" s="2">
        <v>5</v>
      </c>
      <c r="C37" s="8"/>
      <c r="D37" s="2" t="s">
        <v>16</v>
      </c>
      <c r="E37" s="2"/>
      <c r="F37" s="2">
        <v>2.35</v>
      </c>
      <c r="G37" s="2">
        <v>2</v>
      </c>
      <c r="H37" s="2">
        <f t="shared" si="6"/>
        <v>4.7</v>
      </c>
      <c r="I37" s="2"/>
      <c r="J37" s="20">
        <f t="shared" si="7"/>
        <v>0</v>
      </c>
      <c r="K37" s="2"/>
      <c r="L37" s="2"/>
      <c r="M37" s="20">
        <f t="shared" si="8"/>
        <v>0</v>
      </c>
      <c r="N37" s="2"/>
    </row>
    <row r="38" spans="1:14">
      <c r="A38" s="5"/>
      <c r="B38" s="2">
        <v>6</v>
      </c>
      <c r="C38" s="6" t="s">
        <v>30</v>
      </c>
      <c r="D38" s="2" t="s">
        <v>16</v>
      </c>
      <c r="E38" s="2"/>
      <c r="F38" s="2">
        <v>2.315</v>
      </c>
      <c r="G38" s="2">
        <v>2</v>
      </c>
      <c r="H38" s="2">
        <f t="shared" si="6"/>
        <v>4.63</v>
      </c>
      <c r="I38" s="2"/>
      <c r="J38" s="20">
        <f t="shared" si="7"/>
        <v>0</v>
      </c>
      <c r="K38" s="2"/>
      <c r="L38" s="2"/>
      <c r="M38" s="20">
        <f t="shared" si="8"/>
        <v>0</v>
      </c>
      <c r="N38" s="2"/>
    </row>
    <row r="39" spans="1:14">
      <c r="A39" s="5"/>
      <c r="B39" s="2">
        <v>7</v>
      </c>
      <c r="C39" s="7"/>
      <c r="D39" s="2" t="s">
        <v>16</v>
      </c>
      <c r="E39" s="2"/>
      <c r="F39" s="2">
        <v>2.315</v>
      </c>
      <c r="G39" s="2">
        <v>2</v>
      </c>
      <c r="H39" s="2">
        <f t="shared" si="6"/>
        <v>4.63</v>
      </c>
      <c r="I39" s="2"/>
      <c r="J39" s="20">
        <f t="shared" si="7"/>
        <v>0</v>
      </c>
      <c r="K39" s="2"/>
      <c r="L39" s="2"/>
      <c r="M39" s="20">
        <f t="shared" si="8"/>
        <v>0</v>
      </c>
      <c r="N39" s="2"/>
    </row>
    <row r="40" spans="1:14">
      <c r="A40" s="5"/>
      <c r="B40" s="2">
        <v>8</v>
      </c>
      <c r="C40" s="8"/>
      <c r="D40" s="2" t="s">
        <v>16</v>
      </c>
      <c r="E40" s="2"/>
      <c r="F40" s="2">
        <v>2.315</v>
      </c>
      <c r="G40" s="2">
        <v>2</v>
      </c>
      <c r="H40" s="2">
        <f t="shared" si="6"/>
        <v>4.63</v>
      </c>
      <c r="I40" s="2"/>
      <c r="J40" s="20">
        <f t="shared" si="7"/>
        <v>0</v>
      </c>
      <c r="K40" s="2"/>
      <c r="L40" s="2"/>
      <c r="M40" s="20">
        <f t="shared" si="8"/>
        <v>0</v>
      </c>
      <c r="N40" s="2"/>
    </row>
    <row r="41" s="1" customFormat="1" spans="1:14">
      <c r="A41" s="5"/>
      <c r="B41" s="14">
        <v>9</v>
      </c>
      <c r="C41" s="15" t="s">
        <v>31</v>
      </c>
      <c r="D41" s="2" t="s">
        <v>16</v>
      </c>
      <c r="E41" s="2"/>
      <c r="F41" s="14">
        <v>2.315</v>
      </c>
      <c r="G41" s="14">
        <v>2.03</v>
      </c>
      <c r="H41" s="2">
        <f t="shared" si="6"/>
        <v>4.69945</v>
      </c>
      <c r="I41" s="2"/>
      <c r="J41" s="20">
        <f t="shared" si="7"/>
        <v>0</v>
      </c>
      <c r="K41" s="2"/>
      <c r="L41" s="2"/>
      <c r="M41" s="20">
        <f t="shared" si="8"/>
        <v>0</v>
      </c>
      <c r="N41" s="14"/>
    </row>
    <row r="42" s="1" customFormat="1" spans="1:14">
      <c r="A42" s="5"/>
      <c r="B42" s="14">
        <v>10</v>
      </c>
      <c r="C42" s="16"/>
      <c r="D42" s="2" t="s">
        <v>16</v>
      </c>
      <c r="E42" s="2"/>
      <c r="F42" s="14">
        <v>2.315</v>
      </c>
      <c r="G42" s="14">
        <v>2.03</v>
      </c>
      <c r="H42" s="2">
        <f t="shared" si="6"/>
        <v>4.69945</v>
      </c>
      <c r="I42" s="2"/>
      <c r="J42" s="20">
        <f t="shared" si="7"/>
        <v>0</v>
      </c>
      <c r="K42" s="2"/>
      <c r="L42" s="2"/>
      <c r="M42" s="20">
        <f t="shared" si="8"/>
        <v>0</v>
      </c>
      <c r="N42" s="14"/>
    </row>
    <row r="43" s="1" customFormat="1" spans="1:14">
      <c r="A43" s="5"/>
      <c r="B43" s="14">
        <v>11</v>
      </c>
      <c r="C43" s="17"/>
      <c r="D43" s="2" t="s">
        <v>16</v>
      </c>
      <c r="E43" s="2"/>
      <c r="F43" s="14">
        <v>2.315</v>
      </c>
      <c r="G43" s="14">
        <v>2.03</v>
      </c>
      <c r="H43" s="2">
        <f t="shared" si="6"/>
        <v>4.69945</v>
      </c>
      <c r="I43" s="2"/>
      <c r="J43" s="20">
        <f t="shared" si="7"/>
        <v>0</v>
      </c>
      <c r="K43" s="2"/>
      <c r="L43" s="2"/>
      <c r="M43" s="20">
        <f t="shared" si="8"/>
        <v>0</v>
      </c>
      <c r="N43" s="14"/>
    </row>
    <row r="44" spans="1:14">
      <c r="A44" s="5"/>
      <c r="B44" s="14">
        <v>12</v>
      </c>
      <c r="C44" s="6" t="s">
        <v>32</v>
      </c>
      <c r="D44" s="2" t="s">
        <v>16</v>
      </c>
      <c r="E44" s="2"/>
      <c r="F44" s="18">
        <v>2.315</v>
      </c>
      <c r="G44" s="2">
        <v>2.03</v>
      </c>
      <c r="H44" s="2">
        <f t="shared" si="6"/>
        <v>4.69945</v>
      </c>
      <c r="I44" s="2"/>
      <c r="J44" s="20">
        <f t="shared" si="7"/>
        <v>0</v>
      </c>
      <c r="K44" s="2"/>
      <c r="L44" s="2"/>
      <c r="M44" s="20">
        <f t="shared" si="8"/>
        <v>0</v>
      </c>
      <c r="N44" s="2"/>
    </row>
    <row r="45" spans="1:14">
      <c r="A45" s="5"/>
      <c r="B45" s="14">
        <v>13</v>
      </c>
      <c r="C45" s="7"/>
      <c r="D45" s="2" t="s">
        <v>16</v>
      </c>
      <c r="E45" s="2"/>
      <c r="F45" s="18">
        <v>2.315</v>
      </c>
      <c r="G45" s="2">
        <v>2.03</v>
      </c>
      <c r="H45" s="2">
        <f t="shared" si="6"/>
        <v>4.69945</v>
      </c>
      <c r="I45" s="2"/>
      <c r="J45" s="20">
        <f t="shared" si="7"/>
        <v>0</v>
      </c>
      <c r="K45" s="2"/>
      <c r="L45" s="2"/>
      <c r="M45" s="20">
        <f t="shared" si="8"/>
        <v>0</v>
      </c>
      <c r="N45" s="2"/>
    </row>
    <row r="46" spans="1:14">
      <c r="A46" s="5"/>
      <c r="B46" s="14">
        <v>14</v>
      </c>
      <c r="C46" s="8"/>
      <c r="D46" s="2" t="s">
        <v>16</v>
      </c>
      <c r="E46" s="2"/>
      <c r="F46" s="18">
        <v>2.315</v>
      </c>
      <c r="G46" s="2">
        <v>2.03</v>
      </c>
      <c r="H46" s="2">
        <f t="shared" si="6"/>
        <v>4.69945</v>
      </c>
      <c r="I46" s="2"/>
      <c r="J46" s="20">
        <f t="shared" si="7"/>
        <v>0</v>
      </c>
      <c r="K46" s="2"/>
      <c r="L46" s="2"/>
      <c r="M46" s="20">
        <f t="shared" si="8"/>
        <v>0</v>
      </c>
      <c r="N46" s="2"/>
    </row>
    <row r="47" spans="1:14">
      <c r="A47" s="5"/>
      <c r="B47" s="14">
        <v>15</v>
      </c>
      <c r="C47" s="6" t="s">
        <v>33</v>
      </c>
      <c r="D47" s="2" t="s">
        <v>16</v>
      </c>
      <c r="E47" s="2"/>
      <c r="F47" s="2">
        <v>2.32</v>
      </c>
      <c r="G47" s="2">
        <v>2.03</v>
      </c>
      <c r="H47" s="2">
        <f t="shared" si="6"/>
        <v>4.7096</v>
      </c>
      <c r="I47" s="2"/>
      <c r="J47" s="20">
        <f t="shared" si="7"/>
        <v>0</v>
      </c>
      <c r="K47" s="2"/>
      <c r="L47" s="2"/>
      <c r="M47" s="20">
        <f t="shared" si="8"/>
        <v>0</v>
      </c>
      <c r="N47" s="2"/>
    </row>
    <row r="48" spans="1:14">
      <c r="A48" s="5"/>
      <c r="B48" s="14">
        <v>16</v>
      </c>
      <c r="C48" s="7"/>
      <c r="D48" s="2" t="s">
        <v>16</v>
      </c>
      <c r="E48" s="2"/>
      <c r="F48" s="2">
        <v>2.32</v>
      </c>
      <c r="G48" s="2">
        <v>2.03</v>
      </c>
      <c r="H48" s="2">
        <f t="shared" si="6"/>
        <v>4.7096</v>
      </c>
      <c r="I48" s="2"/>
      <c r="J48" s="20">
        <f t="shared" si="7"/>
        <v>0</v>
      </c>
      <c r="K48" s="2"/>
      <c r="L48" s="2"/>
      <c r="M48" s="20">
        <f t="shared" si="8"/>
        <v>0</v>
      </c>
      <c r="N48" s="2"/>
    </row>
    <row r="49" spans="1:14">
      <c r="A49" s="5"/>
      <c r="B49" s="14">
        <v>17</v>
      </c>
      <c r="C49" s="8"/>
      <c r="D49" s="2" t="s">
        <v>16</v>
      </c>
      <c r="E49" s="2"/>
      <c r="F49" s="2">
        <v>2.32</v>
      </c>
      <c r="G49" s="2">
        <v>2.03</v>
      </c>
      <c r="H49" s="2">
        <f t="shared" si="6"/>
        <v>4.7096</v>
      </c>
      <c r="I49" s="2"/>
      <c r="J49" s="20">
        <f t="shared" si="7"/>
        <v>0</v>
      </c>
      <c r="K49" s="2"/>
      <c r="L49" s="2"/>
      <c r="M49" s="20">
        <f t="shared" si="8"/>
        <v>0</v>
      </c>
      <c r="N49" s="2"/>
    </row>
    <row r="50" spans="1:14">
      <c r="A50" s="5"/>
      <c r="B50" s="14">
        <v>18</v>
      </c>
      <c r="C50" s="6" t="s">
        <v>34</v>
      </c>
      <c r="D50" s="2" t="s">
        <v>16</v>
      </c>
      <c r="E50" s="2"/>
      <c r="F50" s="2">
        <v>2.32</v>
      </c>
      <c r="G50" s="2">
        <v>2.03</v>
      </c>
      <c r="H50" s="2">
        <f t="shared" si="6"/>
        <v>4.7096</v>
      </c>
      <c r="I50" s="2"/>
      <c r="J50" s="20">
        <f t="shared" si="7"/>
        <v>0</v>
      </c>
      <c r="K50" s="2"/>
      <c r="L50" s="2"/>
      <c r="M50" s="20">
        <f t="shared" si="8"/>
        <v>0</v>
      </c>
      <c r="N50" s="2"/>
    </row>
    <row r="51" spans="1:14">
      <c r="A51" s="5"/>
      <c r="B51" s="14">
        <v>19</v>
      </c>
      <c r="C51" s="7"/>
      <c r="D51" s="2" t="s">
        <v>16</v>
      </c>
      <c r="E51" s="2"/>
      <c r="F51" s="2">
        <v>2.32</v>
      </c>
      <c r="G51" s="2">
        <v>2.03</v>
      </c>
      <c r="H51" s="2">
        <f t="shared" si="6"/>
        <v>4.7096</v>
      </c>
      <c r="I51" s="2"/>
      <c r="J51" s="20">
        <f t="shared" si="7"/>
        <v>0</v>
      </c>
      <c r="K51" s="2"/>
      <c r="L51" s="2"/>
      <c r="M51" s="20">
        <f t="shared" si="8"/>
        <v>0</v>
      </c>
      <c r="N51" s="2"/>
    </row>
    <row r="52" spans="1:14">
      <c r="A52" s="5"/>
      <c r="B52" s="14">
        <v>20</v>
      </c>
      <c r="C52" s="8"/>
      <c r="D52" s="2" t="s">
        <v>16</v>
      </c>
      <c r="E52" s="2"/>
      <c r="F52" s="2">
        <v>2.32</v>
      </c>
      <c r="G52" s="2">
        <v>2.03</v>
      </c>
      <c r="H52" s="2">
        <f t="shared" si="6"/>
        <v>4.7096</v>
      </c>
      <c r="I52" s="2"/>
      <c r="J52" s="20">
        <f t="shared" si="7"/>
        <v>0</v>
      </c>
      <c r="K52" s="2"/>
      <c r="L52" s="2"/>
      <c r="M52" s="20">
        <f t="shared" si="8"/>
        <v>0</v>
      </c>
      <c r="N52" s="2"/>
    </row>
    <row r="53" spans="1:14">
      <c r="A53" s="5"/>
      <c r="B53" s="14">
        <v>21</v>
      </c>
      <c r="C53" s="6" t="s">
        <v>20</v>
      </c>
      <c r="D53" s="2" t="s">
        <v>16</v>
      </c>
      <c r="E53" s="2"/>
      <c r="F53" s="2">
        <v>2.32</v>
      </c>
      <c r="G53" s="2">
        <v>2.03</v>
      </c>
      <c r="H53" s="2">
        <f t="shared" si="6"/>
        <v>4.7096</v>
      </c>
      <c r="I53" s="2"/>
      <c r="J53" s="20">
        <f t="shared" si="7"/>
        <v>0</v>
      </c>
      <c r="K53" s="2"/>
      <c r="L53" s="2"/>
      <c r="M53" s="20">
        <f t="shared" si="8"/>
        <v>0</v>
      </c>
      <c r="N53" s="2"/>
    </row>
    <row r="54" spans="2:14">
      <c r="B54" s="2"/>
      <c r="C54" s="8"/>
      <c r="D54" s="2"/>
      <c r="E54" s="2"/>
      <c r="F54" s="2"/>
      <c r="G54" s="2"/>
      <c r="H54" s="2"/>
      <c r="I54" s="2"/>
      <c r="J54" s="20"/>
      <c r="K54" s="2"/>
      <c r="L54" s="2"/>
      <c r="M54" s="20">
        <f>SUM(M33:M53)</f>
        <v>0</v>
      </c>
      <c r="N54" s="2"/>
    </row>
    <row r="56" ht="65" customHeight="1"/>
    <row r="57" spans="1:15">
      <c r="A57" s="2" t="s">
        <v>0</v>
      </c>
      <c r="B57" s="2" t="s">
        <v>1</v>
      </c>
      <c r="C57" s="2" t="s">
        <v>2</v>
      </c>
      <c r="D57" s="2" t="s">
        <v>3</v>
      </c>
      <c r="E57" s="2" t="s">
        <v>5</v>
      </c>
      <c r="F57" s="2" t="s">
        <v>6</v>
      </c>
      <c r="G57" s="2" t="s">
        <v>35</v>
      </c>
      <c r="H57" s="2" t="s">
        <v>36</v>
      </c>
      <c r="I57" s="2" t="s">
        <v>8</v>
      </c>
      <c r="J57" s="20" t="s">
        <v>9</v>
      </c>
      <c r="K57" s="2" t="s">
        <v>10</v>
      </c>
      <c r="L57" s="2" t="s">
        <v>11</v>
      </c>
      <c r="M57" s="20" t="s">
        <v>37</v>
      </c>
      <c r="N57" s="2" t="s">
        <v>38</v>
      </c>
      <c r="O57" s="2" t="s">
        <v>12</v>
      </c>
    </row>
    <row r="58" spans="1:15">
      <c r="A58" s="5" t="s">
        <v>39</v>
      </c>
      <c r="B58" s="2">
        <v>1</v>
      </c>
      <c r="C58" s="2" t="s">
        <v>17</v>
      </c>
      <c r="D58" s="2" t="s">
        <v>40</v>
      </c>
      <c r="E58" s="2">
        <v>1.7</v>
      </c>
      <c r="F58" s="2">
        <v>2</v>
      </c>
      <c r="G58" s="2">
        <v>3</v>
      </c>
      <c r="H58" s="19">
        <f>E58*1.8*G58</f>
        <v>9.18</v>
      </c>
      <c r="I58" s="2"/>
      <c r="J58" s="20">
        <f>H58*I58</f>
        <v>0</v>
      </c>
      <c r="K58" s="2"/>
      <c r="L58" s="2">
        <f>G58*K58</f>
        <v>0</v>
      </c>
      <c r="M58" s="20"/>
      <c r="N58" s="2">
        <f>G58*M58*1.7</f>
        <v>0</v>
      </c>
      <c r="O58" s="2">
        <f>N58+L58+J58</f>
        <v>0</v>
      </c>
    </row>
    <row r="59" spans="1:15">
      <c r="A59" s="5"/>
      <c r="B59" s="2">
        <v>2</v>
      </c>
      <c r="C59" s="2" t="s">
        <v>41</v>
      </c>
      <c r="D59" s="2" t="s">
        <v>40</v>
      </c>
      <c r="E59" s="2">
        <v>1.7</v>
      </c>
      <c r="F59" s="2">
        <v>2</v>
      </c>
      <c r="G59" s="2">
        <v>3</v>
      </c>
      <c r="H59" s="19">
        <f t="shared" ref="H59:H67" si="9">E59*1.8*G59</f>
        <v>9.18</v>
      </c>
      <c r="I59" s="2"/>
      <c r="J59" s="20">
        <f t="shared" ref="J59:J67" si="10">H59*I59</f>
        <v>0</v>
      </c>
      <c r="K59" s="2"/>
      <c r="L59" s="2">
        <f t="shared" ref="L59:L67" si="11">G59*K59</f>
        <v>0</v>
      </c>
      <c r="M59" s="20"/>
      <c r="N59" s="2">
        <f t="shared" ref="N59:N67" si="12">G59*M59*1.7</f>
        <v>0</v>
      </c>
      <c r="O59" s="2">
        <f t="shared" ref="O59:O67" si="13">N59+L59+J59</f>
        <v>0</v>
      </c>
    </row>
    <row r="60" spans="1:15">
      <c r="A60" s="5"/>
      <c r="B60" s="2">
        <v>3</v>
      </c>
      <c r="C60" s="2" t="s">
        <v>23</v>
      </c>
      <c r="D60" s="2" t="s">
        <v>40</v>
      </c>
      <c r="E60" s="2">
        <v>1.7</v>
      </c>
      <c r="F60" s="2">
        <v>2</v>
      </c>
      <c r="G60" s="2">
        <v>2</v>
      </c>
      <c r="H60" s="19">
        <f t="shared" si="9"/>
        <v>6.12</v>
      </c>
      <c r="I60" s="2"/>
      <c r="J60" s="20">
        <f t="shared" si="10"/>
        <v>0</v>
      </c>
      <c r="K60" s="2"/>
      <c r="L60" s="2">
        <f t="shared" si="11"/>
        <v>0</v>
      </c>
      <c r="M60" s="20"/>
      <c r="N60" s="2">
        <f t="shared" si="12"/>
        <v>0</v>
      </c>
      <c r="O60" s="2">
        <f t="shared" si="13"/>
        <v>0</v>
      </c>
    </row>
    <row r="61" ht="40.5" spans="1:15">
      <c r="A61" s="5" t="s">
        <v>26</v>
      </c>
      <c r="B61" s="2">
        <v>4</v>
      </c>
      <c r="C61" s="2" t="s">
        <v>27</v>
      </c>
      <c r="D61" s="2" t="s">
        <v>40</v>
      </c>
      <c r="E61" s="2">
        <v>1.7</v>
      </c>
      <c r="F61" s="2">
        <v>2</v>
      </c>
      <c r="G61" s="2">
        <v>2</v>
      </c>
      <c r="H61" s="19">
        <f t="shared" si="9"/>
        <v>6.12</v>
      </c>
      <c r="I61" s="2"/>
      <c r="J61" s="20">
        <f t="shared" si="10"/>
        <v>0</v>
      </c>
      <c r="K61" s="2"/>
      <c r="L61" s="2">
        <f t="shared" si="11"/>
        <v>0</v>
      </c>
      <c r="M61" s="20"/>
      <c r="N61" s="2">
        <f t="shared" si="12"/>
        <v>0</v>
      </c>
      <c r="O61" s="2">
        <f t="shared" si="13"/>
        <v>0</v>
      </c>
    </row>
    <row r="62" spans="1:15">
      <c r="A62" s="5" t="s">
        <v>28</v>
      </c>
      <c r="B62" s="2">
        <v>5</v>
      </c>
      <c r="C62" s="2" t="s">
        <v>29</v>
      </c>
      <c r="D62" s="2" t="s">
        <v>40</v>
      </c>
      <c r="E62" s="2">
        <v>1.7</v>
      </c>
      <c r="F62" s="2">
        <v>2</v>
      </c>
      <c r="G62" s="2">
        <v>2</v>
      </c>
      <c r="H62" s="19">
        <f t="shared" si="9"/>
        <v>6.12</v>
      </c>
      <c r="I62" s="2"/>
      <c r="J62" s="20">
        <f t="shared" si="10"/>
        <v>0</v>
      </c>
      <c r="K62" s="2"/>
      <c r="L62" s="2">
        <f t="shared" si="11"/>
        <v>0</v>
      </c>
      <c r="M62" s="20"/>
      <c r="N62" s="2">
        <f t="shared" si="12"/>
        <v>0</v>
      </c>
      <c r="O62" s="2">
        <f t="shared" si="13"/>
        <v>0</v>
      </c>
    </row>
    <row r="63" spans="1:15">
      <c r="A63" s="5"/>
      <c r="B63" s="2">
        <v>6</v>
      </c>
      <c r="C63" s="2" t="s">
        <v>30</v>
      </c>
      <c r="D63" s="2" t="s">
        <v>40</v>
      </c>
      <c r="E63" s="2">
        <v>1.7</v>
      </c>
      <c r="F63" s="2">
        <v>2</v>
      </c>
      <c r="G63" s="2">
        <v>3</v>
      </c>
      <c r="H63" s="19">
        <f t="shared" si="9"/>
        <v>9.18</v>
      </c>
      <c r="I63" s="2"/>
      <c r="J63" s="20">
        <f t="shared" si="10"/>
        <v>0</v>
      </c>
      <c r="K63" s="2"/>
      <c r="L63" s="2">
        <f t="shared" si="11"/>
        <v>0</v>
      </c>
      <c r="M63" s="20"/>
      <c r="N63" s="2">
        <f t="shared" si="12"/>
        <v>0</v>
      </c>
      <c r="O63" s="2">
        <f t="shared" si="13"/>
        <v>0</v>
      </c>
    </row>
    <row r="64" spans="1:15">
      <c r="A64" s="5"/>
      <c r="B64" s="2">
        <v>7</v>
      </c>
      <c r="C64" s="2" t="s">
        <v>31</v>
      </c>
      <c r="D64" s="2" t="s">
        <v>40</v>
      </c>
      <c r="E64" s="2">
        <v>1.7</v>
      </c>
      <c r="F64" s="2">
        <v>2</v>
      </c>
      <c r="G64" s="2">
        <v>3</v>
      </c>
      <c r="H64" s="19">
        <f t="shared" si="9"/>
        <v>9.18</v>
      </c>
      <c r="I64" s="2"/>
      <c r="J64" s="20">
        <f t="shared" si="10"/>
        <v>0</v>
      </c>
      <c r="K64" s="2"/>
      <c r="L64" s="2">
        <f t="shared" si="11"/>
        <v>0</v>
      </c>
      <c r="M64" s="20"/>
      <c r="N64" s="2">
        <f t="shared" si="12"/>
        <v>0</v>
      </c>
      <c r="O64" s="2">
        <f t="shared" si="13"/>
        <v>0</v>
      </c>
    </row>
    <row r="65" spans="1:15">
      <c r="A65" s="5"/>
      <c r="B65" s="2">
        <v>8</v>
      </c>
      <c r="C65" s="2" t="s">
        <v>32</v>
      </c>
      <c r="D65" s="2" t="s">
        <v>40</v>
      </c>
      <c r="E65" s="2">
        <v>1.7</v>
      </c>
      <c r="F65" s="2">
        <v>2</v>
      </c>
      <c r="G65" s="2">
        <v>3</v>
      </c>
      <c r="H65" s="19">
        <f t="shared" si="9"/>
        <v>9.18</v>
      </c>
      <c r="I65" s="2"/>
      <c r="J65" s="20">
        <f t="shared" si="10"/>
        <v>0</v>
      </c>
      <c r="K65" s="2"/>
      <c r="L65" s="2">
        <f t="shared" si="11"/>
        <v>0</v>
      </c>
      <c r="M65" s="20"/>
      <c r="N65" s="2">
        <f t="shared" si="12"/>
        <v>0</v>
      </c>
      <c r="O65" s="2">
        <f t="shared" si="13"/>
        <v>0</v>
      </c>
    </row>
    <row r="66" spans="1:15">
      <c r="A66" s="5"/>
      <c r="B66" s="2">
        <v>9</v>
      </c>
      <c r="C66" s="2" t="s">
        <v>33</v>
      </c>
      <c r="D66" s="2" t="s">
        <v>40</v>
      </c>
      <c r="E66" s="2">
        <v>1.7</v>
      </c>
      <c r="F66" s="2">
        <v>2</v>
      </c>
      <c r="G66" s="2">
        <v>3</v>
      </c>
      <c r="H66" s="19">
        <f t="shared" si="9"/>
        <v>9.18</v>
      </c>
      <c r="I66" s="2"/>
      <c r="J66" s="20">
        <f t="shared" si="10"/>
        <v>0</v>
      </c>
      <c r="K66" s="2"/>
      <c r="L66" s="2">
        <f t="shared" si="11"/>
        <v>0</v>
      </c>
      <c r="M66" s="20"/>
      <c r="N66" s="2">
        <f t="shared" si="12"/>
        <v>0</v>
      </c>
      <c r="O66" s="2">
        <f t="shared" si="13"/>
        <v>0</v>
      </c>
    </row>
    <row r="67" spans="1:15">
      <c r="A67" s="5"/>
      <c r="B67" s="2">
        <v>10</v>
      </c>
      <c r="C67" s="2" t="s">
        <v>34</v>
      </c>
      <c r="D67" s="2" t="s">
        <v>40</v>
      </c>
      <c r="E67" s="2">
        <v>1.7</v>
      </c>
      <c r="F67" s="2">
        <v>2</v>
      </c>
      <c r="G67" s="2">
        <v>3</v>
      </c>
      <c r="H67" s="19">
        <f t="shared" si="9"/>
        <v>9.18</v>
      </c>
      <c r="I67" s="2"/>
      <c r="J67" s="20">
        <f t="shared" si="10"/>
        <v>0</v>
      </c>
      <c r="K67" s="2"/>
      <c r="L67" s="2">
        <f t="shared" si="11"/>
        <v>0</v>
      </c>
      <c r="M67" s="20"/>
      <c r="N67" s="2">
        <f t="shared" si="12"/>
        <v>0</v>
      </c>
      <c r="O67" s="2">
        <f t="shared" si="13"/>
        <v>0</v>
      </c>
    </row>
    <row r="68" spans="1:15">
      <c r="A68" s="2"/>
      <c r="B68" s="2"/>
      <c r="C68" s="2" t="s">
        <v>25</v>
      </c>
      <c r="D68" s="2"/>
      <c r="E68" s="2"/>
      <c r="F68" s="2"/>
      <c r="G68" s="2">
        <f>SUM(G58:G67)</f>
        <v>27</v>
      </c>
      <c r="H68" s="19">
        <f>SUM(H58:H67)</f>
        <v>82.62</v>
      </c>
      <c r="I68" s="2"/>
      <c r="J68" s="20">
        <f>SUM(J58:J67)</f>
        <v>0</v>
      </c>
      <c r="K68" s="2"/>
      <c r="L68" s="2">
        <f>SUM(L58:L67)</f>
        <v>0</v>
      </c>
      <c r="M68" s="20"/>
      <c r="N68" s="2">
        <f>SUM(N58:N67)</f>
        <v>0</v>
      </c>
      <c r="O68" s="2">
        <f>SUM(O58:O67)</f>
        <v>0</v>
      </c>
    </row>
    <row r="69" spans="8:8">
      <c r="H69" s="21"/>
    </row>
    <row r="70" spans="8:8">
      <c r="H70" s="22"/>
    </row>
    <row r="71" s="2" customFormat="1" spans="1:14">
      <c r="A71" s="2" t="s">
        <v>0</v>
      </c>
      <c r="B71" s="2" t="s">
        <v>1</v>
      </c>
      <c r="C71" s="2" t="s">
        <v>2</v>
      </c>
      <c r="D71" s="2" t="s">
        <v>3</v>
      </c>
      <c r="E71" s="2" t="s">
        <v>5</v>
      </c>
      <c r="F71" s="2" t="s">
        <v>6</v>
      </c>
      <c r="G71" s="2" t="s">
        <v>35</v>
      </c>
      <c r="H71" s="19" t="s">
        <v>42</v>
      </c>
      <c r="I71" s="2" t="s">
        <v>8</v>
      </c>
      <c r="J71" s="20" t="s">
        <v>9</v>
      </c>
      <c r="K71" s="2" t="s">
        <v>10</v>
      </c>
      <c r="L71" s="2" t="s">
        <v>11</v>
      </c>
      <c r="M71" s="20" t="s">
        <v>12</v>
      </c>
      <c r="N71" s="2" t="s">
        <v>13</v>
      </c>
    </row>
    <row r="72" s="2" customFormat="1" spans="1:14">
      <c r="A72" s="5" t="s">
        <v>43</v>
      </c>
      <c r="B72" s="2">
        <v>1</v>
      </c>
      <c r="C72" s="2" t="s">
        <v>44</v>
      </c>
      <c r="D72" s="2" t="s">
        <v>40</v>
      </c>
      <c r="E72" s="2">
        <v>1.5</v>
      </c>
      <c r="F72" s="2">
        <v>2.35</v>
      </c>
      <c r="G72" s="2">
        <v>21</v>
      </c>
      <c r="H72" s="19">
        <f>E72*1.8*G72</f>
        <v>56.7</v>
      </c>
      <c r="J72" s="20">
        <f>H72*I72</f>
        <v>0</v>
      </c>
      <c r="L72" s="2">
        <f>G72*K72</f>
        <v>0</v>
      </c>
      <c r="M72" s="20">
        <f>J72+L72</f>
        <v>0</v>
      </c>
      <c r="N72" s="2" t="s">
        <v>45</v>
      </c>
    </row>
    <row r="73" s="2" customFormat="1" spans="1:13">
      <c r="A73" s="5"/>
      <c r="B73" s="2">
        <v>2</v>
      </c>
      <c r="C73" s="2" t="s">
        <v>46</v>
      </c>
      <c r="D73" s="2" t="s">
        <v>40</v>
      </c>
      <c r="E73" s="2">
        <v>1.5</v>
      </c>
      <c r="F73" s="2">
        <v>2.35</v>
      </c>
      <c r="G73" s="2">
        <v>21</v>
      </c>
      <c r="H73" s="19">
        <f>E73*1.8*G73</f>
        <v>56.7</v>
      </c>
      <c r="J73" s="20">
        <f>H73*I73</f>
        <v>0</v>
      </c>
      <c r="L73" s="2">
        <f>G73*K73</f>
        <v>0</v>
      </c>
      <c r="M73" s="20">
        <f>J73+L73</f>
        <v>0</v>
      </c>
    </row>
    <row r="74" s="2" customFormat="1" spans="1:13">
      <c r="A74" s="5"/>
      <c r="B74" s="2">
        <v>3</v>
      </c>
      <c r="C74" s="2" t="s">
        <v>47</v>
      </c>
      <c r="D74" s="2" t="s">
        <v>40</v>
      </c>
      <c r="E74" s="2">
        <v>2.2</v>
      </c>
      <c r="F74" s="2">
        <v>1.8</v>
      </c>
      <c r="G74" s="2">
        <v>13</v>
      </c>
      <c r="H74" s="19">
        <f>E74*1.8*G74</f>
        <v>51.48</v>
      </c>
      <c r="J74" s="20">
        <f>H74*I74</f>
        <v>0</v>
      </c>
      <c r="L74" s="2">
        <f>G74*K74</f>
        <v>0</v>
      </c>
      <c r="M74" s="20">
        <f>J74+L74</f>
        <v>0</v>
      </c>
    </row>
    <row r="75" s="2" customFormat="1" spans="1:13">
      <c r="A75" s="5"/>
      <c r="B75" s="2">
        <v>4</v>
      </c>
      <c r="C75" s="2" t="s">
        <v>47</v>
      </c>
      <c r="D75" s="2" t="s">
        <v>40</v>
      </c>
      <c r="E75" s="2">
        <v>2.6</v>
      </c>
      <c r="F75" s="2">
        <v>1.8</v>
      </c>
      <c r="G75" s="2">
        <v>8</v>
      </c>
      <c r="H75" s="19">
        <f>E75*1.8*G75</f>
        <v>37.44</v>
      </c>
      <c r="J75" s="20">
        <f>H75*I75</f>
        <v>0</v>
      </c>
      <c r="L75" s="2">
        <f>G75*K75</f>
        <v>0</v>
      </c>
      <c r="M75" s="20">
        <f>J75+L75</f>
        <v>0</v>
      </c>
    </row>
    <row r="76" s="2" customFormat="1" spans="7:13">
      <c r="G76" s="2">
        <f>SUM(G72:G75)</f>
        <v>63</v>
      </c>
      <c r="H76" s="19">
        <f>SUM(H72:H75)</f>
        <v>202.32</v>
      </c>
      <c r="J76" s="20">
        <f>H76*I76</f>
        <v>0</v>
      </c>
      <c r="L76" s="2">
        <f>G76*K76</f>
        <v>0</v>
      </c>
      <c r="M76" s="20">
        <f>SUM(M72:M75)</f>
        <v>0</v>
      </c>
    </row>
    <row r="77" ht="138" customHeight="1" spans="10:13">
      <c r="J77" s="3"/>
      <c r="M77" s="3"/>
    </row>
    <row r="78" spans="1:16">
      <c r="A78" s="23" t="s">
        <v>48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ht="258" customHeight="1" spans="1:16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</sheetData>
  <mergeCells count="24">
    <mergeCell ref="B77:O77"/>
    <mergeCell ref="A2:A13"/>
    <mergeCell ref="A14:A28"/>
    <mergeCell ref="A33:A35"/>
    <mergeCell ref="A36:A53"/>
    <mergeCell ref="A58:A60"/>
    <mergeCell ref="A62:A67"/>
    <mergeCell ref="A72:A75"/>
    <mergeCell ref="C2:C4"/>
    <mergeCell ref="C5:C7"/>
    <mergeCell ref="C8:C13"/>
    <mergeCell ref="C14:C15"/>
    <mergeCell ref="C16:C17"/>
    <mergeCell ref="C20:C22"/>
    <mergeCell ref="C23:C25"/>
    <mergeCell ref="C33:C35"/>
    <mergeCell ref="C36:C37"/>
    <mergeCell ref="C38:C40"/>
    <mergeCell ref="C41:C43"/>
    <mergeCell ref="C44:C46"/>
    <mergeCell ref="C47:C49"/>
    <mergeCell ref="C50:C52"/>
    <mergeCell ref="C53:C54"/>
    <mergeCell ref="A78:P8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曹建玲</dc:creator>
  <cp:lastModifiedBy>山高我为锋</cp:lastModifiedBy>
  <dcterms:created xsi:type="dcterms:W3CDTF">2022-09-28T12:52:00Z</dcterms:created>
  <dcterms:modified xsi:type="dcterms:W3CDTF">2022-10-11T04:36:43Z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EA7C3584887F474E8792F66E9BD3F702</vt:lpwstr>
  </property>
  <property fmtid="{D5CDD505-2E9C-101B-9397-08002B2CF9AE}" pid="3" name="KSOProductBuildVer">
    <vt:lpwstr>2052-11.1.0.12358</vt:lpwstr>
  </property>
</Properties>
</file>